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https://sportal.bank.gov.ua/sites/Monetary/Shared Documents/Publications/IR/IR_Q4 2023/"/>
    </mc:Choice>
  </mc:AlternateContent>
  <bookViews>
    <workbookView xWindow="-108" yWindow="-108" windowWidth="28992" windowHeight="15792" tabRatio="693"/>
  </bookViews>
  <sheets>
    <sheet name="Baseline Forecast" sheetId="100" r:id="rId1"/>
    <sheet name="Baseline Assumptions" sheetId="10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Forecast'!$B$2:$D$41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F12" i="102" l="1"/>
  <c r="I22" i="102" l="1"/>
  <c r="I14" i="102"/>
  <c r="I20" i="102" l="1"/>
  <c r="I18" i="102"/>
  <c r="I16" i="102"/>
  <c r="I12" i="102"/>
  <c r="E22" i="102" l="1"/>
  <c r="G22" i="102"/>
  <c r="H22" i="102"/>
  <c r="F22" i="102"/>
  <c r="E20" i="102"/>
  <c r="G20" i="102"/>
  <c r="H20" i="102"/>
  <c r="F20" i="102"/>
  <c r="E18" i="102"/>
  <c r="G18" i="102"/>
  <c r="H18" i="102"/>
  <c r="F18" i="102"/>
  <c r="E16" i="102"/>
  <c r="G16" i="102"/>
  <c r="H16" i="102"/>
  <c r="F16" i="102"/>
  <c r="F14" i="102"/>
  <c r="G14" i="102"/>
  <c r="H14" i="102"/>
  <c r="E14" i="102"/>
  <c r="H12" i="102"/>
  <c r="G12" i="102"/>
  <c r="E12" i="102"/>
</calcChain>
</file>

<file path=xl/sharedStrings.xml><?xml version="1.0" encoding="utf-8"?>
<sst xmlns="http://schemas.openxmlformats.org/spreadsheetml/2006/main" count="182" uniqueCount="77">
  <si>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</si>
  <si>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</si>
  <si>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</si>
  <si>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</si>
  <si>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</si>
  <si>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</si>
  <si>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</si>
  <si>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</si>
  <si>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</si>
  <si>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</si>
  <si>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</si>
  <si>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</si>
  <si>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</si>
  <si>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</si>
  <si>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</si>
  <si>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</si>
  <si>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</si>
  <si>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</si>
  <si>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</si>
  <si>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ІЦВ (на кінець періоду)</t>
  </si>
  <si>
    <t>ФІСКАЛЬНИЙ СЕКТОР</t>
  </si>
  <si>
    <t>Зведений бюджет, cальдо, млрд грн</t>
  </si>
  <si>
    <t>% від ВВП</t>
  </si>
  <si>
    <t>ПЛАТІЖНИЙ БАЛАНС (за аналітичною формою НБУ)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</si>
  <si>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</si>
  <si>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</si>
  <si>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</si>
  <si>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</si>
  <si>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</si>
  <si>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</si>
  <si>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</si>
  <si>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</si>
  <si>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</si>
  <si>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</si>
  <si>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</si>
  <si>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</si>
  <si>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2020*</t>
  </si>
  <si>
    <t>2021*</t>
  </si>
  <si>
    <t>+</t>
  </si>
  <si>
    <t>Припущення прогнозу</t>
  </si>
  <si>
    <t>Повна доступність портів Чорного моря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</si>
  <si>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</si>
  <si>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</si>
  <si>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</si>
  <si>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</si>
  <si>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</si>
  <si>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</si>
  <si>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</si>
  <si>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</si>
  <si>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</si>
  <si>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</si>
  <si>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</si>
  <si>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</si>
  <si>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</si>
  <si>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</si>
  <si>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</si>
  <si>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</si>
  <si>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</si>
  <si>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</si>
  <si>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 Фактичні дані.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</si>
  <si>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</si>
  <si>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</si>
  <si>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</si>
  <si>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факт/ оцінка</t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</si>
  <si>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</si>
  <si>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</si>
  <si>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</si>
  <si>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</si>
  <si>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Номінальна заробітна плата*, (у середньому за період)</t>
  </si>
  <si>
    <t>Рівень безробіття, % (МОП, у середньому за період)</t>
  </si>
  <si>
    <t>Реальна заробітна плата* (у середньому за період)</t>
  </si>
  <si>
    <t>* До 2022 року – середня заробітна плата штатних працівників, з 2023 року - оплата праці в доходах населення відповідно до системи національних рахунків</t>
  </si>
  <si>
    <t>Баланс CЗДУ, млрд грн</t>
  </si>
  <si>
    <t>Макроекономічний прогноз (жовтень 2023)</t>
  </si>
  <si>
    <t>прогноз 07.2023</t>
  </si>
  <si>
    <t>% ВВП</t>
  </si>
  <si>
    <t>без урахування грантів у доходах, % ВВП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</si>
</sst>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2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hair">
        <color rgb="FFF8DADF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07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0" fontId="203" fillId="0" borderId="0" xfId="0" applyNumberFormat="1" applyFont="1" applyAlignment="1">
      <alignment horizontal="right" vertical="center"/>
    </xf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0" fontId="136" fillId="0" borderId="43" xfId="3940" applyNumberFormat="1" applyFont="1" applyBorder="1" applyAlignment="1">
      <alignment horizontal="right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3" xfId="724" applyNumberFormat="1" applyFont="1" applyFill="1" applyBorder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0" fontId="24" fillId="81" borderId="43" xfId="724" applyNumberFormat="1" applyFont="1" applyFill="1" applyBorder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8" fillId="81" borderId="43" xfId="724" applyNumberFormat="1" applyFont="1" applyFill="1" applyBorder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0" fontId="24" fillId="33" borderId="43" xfId="724" applyNumberFormat="1" applyFont="1" applyFill="1" applyBorder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3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3" xfId="3940" applyNumberFormat="1" applyFont="1" applyFill="1" applyBorder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80" fontId="238" fillId="0" borderId="43" xfId="724" applyNumberFormat="1" applyFont="1" applyBorder="1" applyAlignment="1">
      <alignment horizontal="right"/>
    </xf>
    <xf numFmtId="1" fontId="230" fillId="33" borderId="44" xfId="0" applyNumberFormat="1" applyFont="1" applyFill="1" applyBorder="1" applyAlignment="1">
      <alignment horizontal="right" vertical="center"/>
    </xf>
    <xf numFmtId="180" fontId="230" fillId="33" borderId="44" xfId="0" applyNumberFormat="1" applyFont="1" applyFill="1" applyBorder="1" applyAlignment="1">
      <alignment horizontal="right" vertical="center"/>
    </xf>
    <xf numFmtId="180" fontId="232" fillId="33" borderId="44" xfId="724" applyNumberFormat="1" applyFont="1" applyFill="1" applyBorder="1" applyAlignment="1">
      <alignment horizontal="right"/>
    </xf>
    <xf numFmtId="180" fontId="230" fillId="33" borderId="44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5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0" fontId="133" fillId="78" borderId="0" xfId="0" applyFont="1" applyFill="1" applyAlignment="1">
      <alignment horizontal="center" vertical="center"/>
    </xf>
    <xf numFmtId="180" fontId="229" fillId="81" borderId="0" xfId="724" applyNumberFormat="1" applyFont="1" applyFill="1" applyAlignment="1">
      <alignment horizontal="right" vertical="center"/>
    </xf>
    <xf numFmtId="1" fontId="230" fillId="33" borderId="44" xfId="724" applyNumberFormat="1" applyFont="1" applyFill="1" applyBorder="1" applyAlignment="1">
      <alignment horizontal="right"/>
    </xf>
    <xf numFmtId="0" fontId="114" fillId="78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23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showGridLines="0" tabSelected="1" showOutlineSymbols="0" topLeftCell="C1" zoomScale="70" zoomScaleNormal="70" zoomScaleSheetLayoutView="85" workbookViewId="0">
      <pane ySplit="5" topLeftCell="A6" activePane="bottomLeft" state="frozen"/>
      <selection activeCell="AN89" sqref="AN89:AR92"/>
      <selection pane="bottomLeft" activeCell="R51" sqref="R51"/>
    </sheetView>
  </sheetViews>
  <sheetFormatPr defaultColWidth="9.44140625" defaultRowHeight="13.2"/>
  <cols>
    <col min="1" max="1" width="10" style="2" customWidth="1"/>
    <col min="2" max="2" width="57.109375" style="2" customWidth="1"/>
    <col min="3" max="4" width="6.44140625" style="2" customWidth="1"/>
    <col min="5" max="5" width="7.88671875" style="2" customWidth="1"/>
    <col min="6" max="6" width="9.109375" style="2" customWidth="1"/>
    <col min="7" max="10" width="6.44140625" style="2" customWidth="1"/>
    <col min="11" max="11" width="12.109375" style="2" customWidth="1"/>
    <col min="12" max="12" width="9.88671875" style="2" customWidth="1"/>
    <col min="13" max="16" width="6.44140625" style="2" customWidth="1"/>
    <col min="17" max="17" width="11.33203125" style="2" customWidth="1"/>
    <col min="18" max="18" width="9.44140625" style="2" customWidth="1"/>
    <col min="19" max="22" width="6.44140625" style="2" customWidth="1"/>
    <col min="23" max="23" width="12.109375" style="2" customWidth="1"/>
    <col min="24" max="16384" width="9.44140625" style="2"/>
  </cols>
  <sheetData>
    <row r="1" spans="1:24">
      <c r="A1" s="1"/>
    </row>
    <row r="2" spans="1:24" ht="13.5" customHeight="1">
      <c r="B2" s="100" t="s">
        <v>73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3.8">
      <c r="A3" s="39" t="s">
        <v>4</v>
      </c>
      <c r="B3" s="101" t="s">
        <v>7</v>
      </c>
      <c r="C3" s="98">
        <v>2019</v>
      </c>
      <c r="D3" s="98">
        <v>2020</v>
      </c>
      <c r="E3" s="97">
        <v>2021</v>
      </c>
      <c r="F3" s="94">
        <v>2022</v>
      </c>
      <c r="G3" s="98">
        <v>2023</v>
      </c>
      <c r="H3" s="98"/>
      <c r="I3" s="98"/>
      <c r="J3" s="98"/>
      <c r="K3" s="98"/>
      <c r="L3" s="98"/>
      <c r="M3" s="98">
        <v>2024</v>
      </c>
      <c r="N3" s="98"/>
      <c r="O3" s="98"/>
      <c r="P3" s="98"/>
      <c r="Q3" s="98"/>
      <c r="R3" s="98"/>
      <c r="S3" s="98">
        <v>2025</v>
      </c>
      <c r="T3" s="98"/>
      <c r="U3" s="98"/>
      <c r="V3" s="98"/>
      <c r="W3" s="98"/>
      <c r="X3" s="98"/>
    </row>
    <row r="4" spans="1:24" ht="15.75" customHeight="1">
      <c r="A4" s="39" t="s">
        <v>5</v>
      </c>
      <c r="B4" s="101"/>
      <c r="C4" s="98"/>
      <c r="D4" s="98"/>
      <c r="E4" s="97"/>
      <c r="F4" s="97" t="s">
        <v>63</v>
      </c>
      <c r="G4" s="98"/>
      <c r="H4" s="98"/>
      <c r="I4" s="98"/>
      <c r="J4" s="98"/>
      <c r="K4" s="97" t="s">
        <v>8</v>
      </c>
      <c r="L4" s="99" t="s">
        <v>74</v>
      </c>
      <c r="M4" s="98"/>
      <c r="N4" s="98"/>
      <c r="O4" s="98"/>
      <c r="P4" s="98"/>
      <c r="Q4" s="97" t="s">
        <v>8</v>
      </c>
      <c r="R4" s="99" t="s">
        <v>74</v>
      </c>
      <c r="S4" s="98"/>
      <c r="T4" s="98"/>
      <c r="U4" s="98"/>
      <c r="V4" s="98"/>
      <c r="W4" s="97" t="s">
        <v>8</v>
      </c>
      <c r="X4" s="99" t="s">
        <v>74</v>
      </c>
    </row>
    <row r="5" spans="1:24" ht="27" customHeight="1">
      <c r="B5" s="101"/>
      <c r="C5" s="98"/>
      <c r="D5" s="98"/>
      <c r="E5" s="97"/>
      <c r="F5" s="97"/>
      <c r="G5" s="27" t="s">
        <v>0</v>
      </c>
      <c r="H5" s="27" t="s">
        <v>1</v>
      </c>
      <c r="I5" s="27" t="s">
        <v>2</v>
      </c>
      <c r="J5" s="27" t="s">
        <v>3</v>
      </c>
      <c r="K5" s="97"/>
      <c r="L5" s="99"/>
      <c r="M5" s="27" t="s">
        <v>0</v>
      </c>
      <c r="N5" s="27" t="s">
        <v>1</v>
      </c>
      <c r="O5" s="27" t="s">
        <v>2</v>
      </c>
      <c r="P5" s="27" t="s">
        <v>3</v>
      </c>
      <c r="Q5" s="97"/>
      <c r="R5" s="99"/>
      <c r="S5" s="27" t="s">
        <v>0</v>
      </c>
      <c r="T5" s="27" t="s">
        <v>1</v>
      </c>
      <c r="U5" s="27" t="s">
        <v>2</v>
      </c>
      <c r="V5" s="27" t="s">
        <v>3</v>
      </c>
      <c r="W5" s="97"/>
      <c r="X5" s="99"/>
    </row>
    <row r="6" spans="1:24" ht="13.8">
      <c r="B6" s="28" t="s">
        <v>9</v>
      </c>
      <c r="C6" s="30"/>
      <c r="D6" s="30"/>
      <c r="E6" s="29"/>
      <c r="F6" s="29"/>
      <c r="G6" s="28"/>
      <c r="H6" s="29"/>
      <c r="I6" s="29"/>
      <c r="J6" s="29"/>
      <c r="K6" s="29"/>
      <c r="L6" s="29"/>
      <c r="M6" s="28"/>
      <c r="N6" s="29"/>
      <c r="O6" s="29"/>
      <c r="P6" s="29"/>
      <c r="Q6" s="29"/>
      <c r="R6" s="29"/>
      <c r="S6" s="28"/>
      <c r="T6" s="29"/>
      <c r="U6" s="29"/>
      <c r="V6" s="29"/>
      <c r="W6" s="29"/>
      <c r="X6" s="29"/>
    </row>
    <row r="7" spans="1:24" ht="13.8">
      <c r="B7" s="21" t="s">
        <v>10</v>
      </c>
      <c r="C7" s="12">
        <v>3977.1979999999999</v>
      </c>
      <c r="D7" s="12">
        <v>4222</v>
      </c>
      <c r="E7" s="12">
        <v>5450.8</v>
      </c>
      <c r="F7" s="12">
        <v>5191</v>
      </c>
      <c r="G7" s="16">
        <v>1268.5</v>
      </c>
      <c r="H7" s="16">
        <v>1532</v>
      </c>
      <c r="I7" s="16">
        <v>1854.2</v>
      </c>
      <c r="J7" s="16">
        <v>1970.1</v>
      </c>
      <c r="K7" s="12">
        <v>6624.9</v>
      </c>
      <c r="L7" s="87">
        <v>6524.9</v>
      </c>
      <c r="M7" s="16">
        <v>1542.4</v>
      </c>
      <c r="N7" s="16">
        <v>1788.9</v>
      </c>
      <c r="O7" s="16">
        <v>2128.5</v>
      </c>
      <c r="P7" s="16">
        <v>2270.1999999999998</v>
      </c>
      <c r="Q7" s="12">
        <v>7730</v>
      </c>
      <c r="R7" s="87">
        <v>7620.3</v>
      </c>
      <c r="S7" s="16">
        <v>1775.5</v>
      </c>
      <c r="T7" s="16">
        <v>2068.3000000000002</v>
      </c>
      <c r="U7" s="16">
        <v>2450.5</v>
      </c>
      <c r="V7" s="16">
        <v>2605.3000000000002</v>
      </c>
      <c r="W7" s="12">
        <v>8899.6</v>
      </c>
      <c r="X7" s="87">
        <v>8830.1</v>
      </c>
    </row>
    <row r="8" spans="1:24" ht="13.8">
      <c r="B8" s="22" t="s">
        <v>11</v>
      </c>
      <c r="C8" s="14">
        <v>3.2</v>
      </c>
      <c r="D8" s="14">
        <v>-3.8</v>
      </c>
      <c r="E8" s="14">
        <v>3.4</v>
      </c>
      <c r="F8" s="14">
        <v>-29.1</v>
      </c>
      <c r="G8" s="13">
        <v>-10.5</v>
      </c>
      <c r="H8" s="13">
        <v>19.5</v>
      </c>
      <c r="I8" s="13">
        <v>8.1999999999999993</v>
      </c>
      <c r="J8" s="13">
        <v>4.5</v>
      </c>
      <c r="K8" s="14">
        <v>4.9000000000000004</v>
      </c>
      <c r="L8" s="88">
        <v>2.9</v>
      </c>
      <c r="M8" s="13">
        <v>5.4</v>
      </c>
      <c r="N8" s="13">
        <v>3.5</v>
      </c>
      <c r="O8" s="13">
        <v>2.2000000000000002</v>
      </c>
      <c r="P8" s="13">
        <v>3.8</v>
      </c>
      <c r="Q8" s="14">
        <v>3.6</v>
      </c>
      <c r="R8" s="88">
        <v>3.5</v>
      </c>
      <c r="S8" s="13">
        <v>4.8</v>
      </c>
      <c r="T8" s="13">
        <v>5.6</v>
      </c>
      <c r="U8" s="13">
        <v>6.3</v>
      </c>
      <c r="V8" s="13">
        <v>7</v>
      </c>
      <c r="W8" s="14">
        <v>6</v>
      </c>
      <c r="X8" s="88">
        <v>6.8</v>
      </c>
    </row>
    <row r="9" spans="1:24" ht="13.8">
      <c r="B9" s="38" t="s">
        <v>12</v>
      </c>
      <c r="C9" s="15">
        <v>8.1999999999999993</v>
      </c>
      <c r="D9" s="15">
        <v>10.3</v>
      </c>
      <c r="E9" s="15">
        <v>25.1</v>
      </c>
      <c r="F9" s="15">
        <v>34.299999999999997</v>
      </c>
      <c r="G9" s="15">
        <v>30</v>
      </c>
      <c r="H9" s="15">
        <v>24.8</v>
      </c>
      <c r="I9" s="15">
        <v>19.5</v>
      </c>
      <c r="J9" s="15">
        <v>16</v>
      </c>
      <c r="K9" s="15">
        <v>21.7</v>
      </c>
      <c r="L9" s="89">
        <v>22.2</v>
      </c>
      <c r="M9" s="15">
        <v>15.4</v>
      </c>
      <c r="N9" s="15">
        <v>12.8</v>
      </c>
      <c r="O9" s="15">
        <v>12.3</v>
      </c>
      <c r="P9" s="15">
        <v>11</v>
      </c>
      <c r="Q9" s="15">
        <v>12.6</v>
      </c>
      <c r="R9" s="89">
        <v>12.8</v>
      </c>
      <c r="S9" s="15">
        <v>9.8000000000000007</v>
      </c>
      <c r="T9" s="15">
        <v>9.5</v>
      </c>
      <c r="U9" s="15">
        <v>8.4</v>
      </c>
      <c r="V9" s="15">
        <v>7.3</v>
      </c>
      <c r="W9" s="15">
        <v>8.6</v>
      </c>
      <c r="X9" s="89">
        <v>8.5</v>
      </c>
    </row>
    <row r="10" spans="1:24" ht="13.8">
      <c r="B10" s="18" t="s">
        <v>13</v>
      </c>
      <c r="C10" s="15">
        <v>7.9</v>
      </c>
      <c r="D10" s="15">
        <v>2.7</v>
      </c>
      <c r="E10" s="15">
        <v>9.4</v>
      </c>
      <c r="F10" s="15">
        <v>20.2</v>
      </c>
      <c r="G10" s="15" t="s">
        <v>6</v>
      </c>
      <c r="H10" s="15" t="s">
        <v>6</v>
      </c>
      <c r="I10" s="15" t="s">
        <v>6</v>
      </c>
      <c r="J10" s="15" t="s">
        <v>6</v>
      </c>
      <c r="K10" s="15">
        <v>12.9</v>
      </c>
      <c r="L10" s="89">
        <v>14.7</v>
      </c>
      <c r="M10" s="15" t="s">
        <v>6</v>
      </c>
      <c r="N10" s="15" t="s">
        <v>6</v>
      </c>
      <c r="O10" s="15" t="s">
        <v>6</v>
      </c>
      <c r="P10" s="15" t="s">
        <v>6</v>
      </c>
      <c r="Q10" s="15">
        <v>8.3000000000000007</v>
      </c>
      <c r="R10" s="89">
        <v>10.4</v>
      </c>
      <c r="S10" s="15" t="s">
        <v>6</v>
      </c>
      <c r="T10" s="15" t="s">
        <v>6</v>
      </c>
      <c r="U10" s="15" t="s">
        <v>6</v>
      </c>
      <c r="V10" s="15" t="s">
        <v>6</v>
      </c>
      <c r="W10" s="15">
        <v>7.4</v>
      </c>
      <c r="X10" s="89">
        <v>7.1</v>
      </c>
    </row>
    <row r="11" spans="1:24" ht="13.8">
      <c r="B11" s="23" t="s">
        <v>14</v>
      </c>
      <c r="C11" s="17">
        <v>4.0999999999999996</v>
      </c>
      <c r="D11" s="17">
        <v>5</v>
      </c>
      <c r="E11" s="17">
        <v>10</v>
      </c>
      <c r="F11" s="17">
        <v>26.6</v>
      </c>
      <c r="G11" s="15">
        <v>21.3</v>
      </c>
      <c r="H11" s="15">
        <v>12.8</v>
      </c>
      <c r="I11" s="15">
        <v>7.1</v>
      </c>
      <c r="J11" s="15">
        <v>5.8</v>
      </c>
      <c r="K11" s="17">
        <v>5.8</v>
      </c>
      <c r="L11" s="88">
        <v>10.6</v>
      </c>
      <c r="M11" s="15">
        <v>6.3</v>
      </c>
      <c r="N11" s="15">
        <v>7.7</v>
      </c>
      <c r="O11" s="15">
        <v>10.3</v>
      </c>
      <c r="P11" s="15">
        <v>9.8000000000000007</v>
      </c>
      <c r="Q11" s="17">
        <v>9.8000000000000007</v>
      </c>
      <c r="R11" s="90">
        <v>8.5</v>
      </c>
      <c r="S11" s="15">
        <v>8.4</v>
      </c>
      <c r="T11" s="15">
        <v>6.5</v>
      </c>
      <c r="U11" s="15">
        <v>6.6</v>
      </c>
      <c r="V11" s="15">
        <v>6</v>
      </c>
      <c r="W11" s="17">
        <v>6</v>
      </c>
      <c r="X11" s="90">
        <v>6</v>
      </c>
    </row>
    <row r="12" spans="1:24" ht="13.8">
      <c r="B12" s="19" t="s">
        <v>15</v>
      </c>
      <c r="C12" s="15">
        <v>3.9</v>
      </c>
      <c r="D12" s="15">
        <v>4.5</v>
      </c>
      <c r="E12" s="15">
        <v>7.9</v>
      </c>
      <c r="F12" s="15">
        <v>22.6</v>
      </c>
      <c r="G12" s="15">
        <v>19.8</v>
      </c>
      <c r="H12" s="15">
        <v>13.7</v>
      </c>
      <c r="I12" s="15">
        <v>8.3000000000000007</v>
      </c>
      <c r="J12" s="15">
        <v>5.7</v>
      </c>
      <c r="K12" s="15">
        <v>5.7</v>
      </c>
      <c r="L12" s="89">
        <v>8.6999999999999993</v>
      </c>
      <c r="M12" s="15">
        <v>5.7</v>
      </c>
      <c r="N12" s="15">
        <v>6.9</v>
      </c>
      <c r="O12" s="15">
        <v>8</v>
      </c>
      <c r="P12" s="15">
        <v>8.6</v>
      </c>
      <c r="Q12" s="15">
        <v>8.6</v>
      </c>
      <c r="R12" s="89">
        <v>7</v>
      </c>
      <c r="S12" s="15">
        <v>7.3</v>
      </c>
      <c r="T12" s="15">
        <v>5.6</v>
      </c>
      <c r="U12" s="15">
        <v>4.0999999999999996</v>
      </c>
      <c r="V12" s="15">
        <v>3</v>
      </c>
      <c r="W12" s="15">
        <v>3</v>
      </c>
      <c r="X12" s="89">
        <v>3.1</v>
      </c>
    </row>
    <row r="13" spans="1:24" ht="13.8">
      <c r="B13" s="19" t="s">
        <v>16</v>
      </c>
      <c r="C13" s="15">
        <v>4.8</v>
      </c>
      <c r="D13" s="15">
        <v>5.9</v>
      </c>
      <c r="E13" s="15">
        <v>13.5</v>
      </c>
      <c r="F13" s="15">
        <v>30.6</v>
      </c>
      <c r="G13" s="15">
        <v>22.8</v>
      </c>
      <c r="H13" s="15">
        <v>11.7</v>
      </c>
      <c r="I13" s="15">
        <v>5.3</v>
      </c>
      <c r="J13" s="15">
        <v>6</v>
      </c>
      <c r="K13" s="15">
        <v>6</v>
      </c>
      <c r="L13" s="89">
        <v>13.2</v>
      </c>
      <c r="M13" s="15">
        <v>7</v>
      </c>
      <c r="N13" s="15">
        <v>8.4</v>
      </c>
      <c r="O13" s="15">
        <v>13</v>
      </c>
      <c r="P13" s="15">
        <v>11.3</v>
      </c>
      <c r="Q13" s="15">
        <v>11.3</v>
      </c>
      <c r="R13" s="89">
        <v>10.3</v>
      </c>
      <c r="S13" s="15">
        <v>9.6999999999999993</v>
      </c>
      <c r="T13" s="15">
        <v>7.5</v>
      </c>
      <c r="U13" s="15">
        <v>9.5</v>
      </c>
      <c r="V13" s="15">
        <v>9.6</v>
      </c>
      <c r="W13" s="15">
        <v>9.6</v>
      </c>
      <c r="X13" s="89">
        <v>9.3000000000000007</v>
      </c>
    </row>
    <row r="14" spans="1:24" ht="13.8">
      <c r="B14" s="25" t="s">
        <v>17</v>
      </c>
      <c r="C14" s="15">
        <v>3.9</v>
      </c>
      <c r="D14" s="15">
        <v>4.0999999999999996</v>
      </c>
      <c r="E14" s="15">
        <v>11.8</v>
      </c>
      <c r="F14" s="15">
        <v>41.6</v>
      </c>
      <c r="G14" s="15">
        <v>31.6</v>
      </c>
      <c r="H14" s="15">
        <v>18.2</v>
      </c>
      <c r="I14" s="15">
        <v>0.3</v>
      </c>
      <c r="J14" s="15">
        <v>1.2</v>
      </c>
      <c r="K14" s="15">
        <v>1.2</v>
      </c>
      <c r="L14" s="89">
        <v>13.3</v>
      </c>
      <c r="M14" s="15">
        <v>0.1</v>
      </c>
      <c r="N14" s="15">
        <v>-0.1</v>
      </c>
      <c r="O14" s="15">
        <v>10.7</v>
      </c>
      <c r="P14" s="15">
        <v>8.3000000000000007</v>
      </c>
      <c r="Q14" s="15">
        <v>8.3000000000000007</v>
      </c>
      <c r="R14" s="89">
        <v>7.7</v>
      </c>
      <c r="S14" s="15">
        <v>6.3</v>
      </c>
      <c r="T14" s="15">
        <v>4.4000000000000004</v>
      </c>
      <c r="U14" s="15">
        <v>4</v>
      </c>
      <c r="V14" s="15">
        <v>3.1</v>
      </c>
      <c r="W14" s="15">
        <v>3.1</v>
      </c>
      <c r="X14" s="89">
        <v>2.8</v>
      </c>
    </row>
    <row r="15" spans="1:24" ht="13.8">
      <c r="B15" s="25" t="s">
        <v>18</v>
      </c>
      <c r="C15" s="15">
        <v>8.6</v>
      </c>
      <c r="D15" s="15">
        <v>9.9</v>
      </c>
      <c r="E15" s="15">
        <v>13.6</v>
      </c>
      <c r="F15" s="15">
        <v>15.3</v>
      </c>
      <c r="G15" s="15">
        <v>13.5</v>
      </c>
      <c r="H15" s="15">
        <v>12.5</v>
      </c>
      <c r="I15" s="15">
        <v>11.3</v>
      </c>
      <c r="J15" s="15">
        <v>11.4</v>
      </c>
      <c r="K15" s="15">
        <v>11.4</v>
      </c>
      <c r="L15" s="89">
        <v>14.4</v>
      </c>
      <c r="M15" s="15">
        <v>12.7</v>
      </c>
      <c r="N15" s="15">
        <v>14.2</v>
      </c>
      <c r="O15" s="15">
        <v>15.7</v>
      </c>
      <c r="P15" s="15">
        <v>15.6</v>
      </c>
      <c r="Q15" s="15">
        <v>15.6</v>
      </c>
      <c r="R15" s="89">
        <v>15.5</v>
      </c>
      <c r="S15" s="15">
        <v>14.6</v>
      </c>
      <c r="T15" s="15">
        <v>11.6</v>
      </c>
      <c r="U15" s="15">
        <v>16.899999999999999</v>
      </c>
      <c r="V15" s="15">
        <v>18.8</v>
      </c>
      <c r="W15" s="15">
        <v>18.8</v>
      </c>
      <c r="X15" s="89">
        <v>18.8</v>
      </c>
    </row>
    <row r="16" spans="1:24" ht="13.8" hidden="1">
      <c r="B16" s="18" t="s">
        <v>19</v>
      </c>
      <c r="C16" s="15"/>
      <c r="D16" s="15"/>
      <c r="E16" s="15"/>
      <c r="F16" s="15"/>
      <c r="G16" s="15"/>
      <c r="H16" s="15"/>
      <c r="I16" s="15"/>
      <c r="J16" s="15"/>
      <c r="K16" s="15"/>
      <c r="L16" s="89"/>
      <c r="M16" s="15"/>
      <c r="N16" s="15"/>
      <c r="O16" s="15"/>
      <c r="P16" s="15"/>
      <c r="Q16" s="15"/>
      <c r="R16" s="89"/>
      <c r="S16" s="15"/>
      <c r="T16" s="15"/>
      <c r="U16" s="15"/>
      <c r="V16" s="15"/>
      <c r="W16" s="15"/>
      <c r="X16" s="89"/>
    </row>
    <row r="17" spans="2:24" ht="13.8">
      <c r="B17" s="18" t="s">
        <v>68</v>
      </c>
      <c r="C17" s="15">
        <v>18.399999999999999</v>
      </c>
      <c r="D17" s="15">
        <v>10.4</v>
      </c>
      <c r="E17" s="15">
        <v>20.9</v>
      </c>
      <c r="F17" s="15">
        <v>6</v>
      </c>
      <c r="G17" s="15">
        <v>11.4</v>
      </c>
      <c r="H17" s="15">
        <v>28.8</v>
      </c>
      <c r="I17" s="15">
        <v>21.4</v>
      </c>
      <c r="J17" s="15">
        <v>10.6</v>
      </c>
      <c r="K17" s="15">
        <v>17.7</v>
      </c>
      <c r="L17" s="89">
        <v>19.600000000000001</v>
      </c>
      <c r="M17" s="15">
        <v>13.2</v>
      </c>
      <c r="N17" s="15">
        <v>14.9</v>
      </c>
      <c r="O17" s="15">
        <v>15.8</v>
      </c>
      <c r="P17" s="15">
        <v>18.899999999999999</v>
      </c>
      <c r="Q17" s="15">
        <v>15.8</v>
      </c>
      <c r="R17" s="89">
        <v>16.100000000000001</v>
      </c>
      <c r="S17" s="15">
        <v>16.5</v>
      </c>
      <c r="T17" s="15">
        <v>15.3</v>
      </c>
      <c r="U17" s="15">
        <v>13.6</v>
      </c>
      <c r="V17" s="15">
        <v>11.2</v>
      </c>
      <c r="W17" s="15">
        <v>14</v>
      </c>
      <c r="X17" s="89">
        <v>12.8</v>
      </c>
    </row>
    <row r="18" spans="2:24" ht="13.8">
      <c r="B18" s="18" t="s">
        <v>70</v>
      </c>
      <c r="C18" s="15">
        <v>9.8000000000000007</v>
      </c>
      <c r="D18" s="15">
        <v>7.4</v>
      </c>
      <c r="E18" s="15">
        <v>10.5</v>
      </c>
      <c r="F18" s="15">
        <v>-11.4</v>
      </c>
      <c r="G18" s="15">
        <v>-10.199999999999999</v>
      </c>
      <c r="H18" s="15">
        <v>11.7</v>
      </c>
      <c r="I18" s="15">
        <v>11.4</v>
      </c>
      <c r="J18" s="15">
        <v>4.8</v>
      </c>
      <c r="K18" s="15">
        <v>3.9</v>
      </c>
      <c r="L18" s="89">
        <v>3.9</v>
      </c>
      <c r="M18" s="15">
        <v>6.5</v>
      </c>
      <c r="N18" s="15">
        <v>7.1</v>
      </c>
      <c r="O18" s="15">
        <v>5.9</v>
      </c>
      <c r="P18" s="15">
        <v>8</v>
      </c>
      <c r="Q18" s="15">
        <v>6.9</v>
      </c>
      <c r="R18" s="89">
        <v>5.2</v>
      </c>
      <c r="S18" s="15">
        <v>6.8</v>
      </c>
      <c r="T18" s="15">
        <v>7.5</v>
      </c>
      <c r="U18" s="15">
        <v>6.1</v>
      </c>
      <c r="V18" s="15">
        <v>4.5</v>
      </c>
      <c r="W18" s="15">
        <v>6.2</v>
      </c>
      <c r="X18" s="89">
        <v>5.4</v>
      </c>
    </row>
    <row r="19" spans="2:24" ht="13.8">
      <c r="B19" s="18" t="s">
        <v>69</v>
      </c>
      <c r="C19" s="15">
        <v>8.1999999999999993</v>
      </c>
      <c r="D19" s="15">
        <v>9.5</v>
      </c>
      <c r="E19" s="15">
        <v>9.8000000000000007</v>
      </c>
      <c r="F19" s="15">
        <v>21.1</v>
      </c>
      <c r="G19" s="15" t="s">
        <v>6</v>
      </c>
      <c r="H19" s="15" t="s">
        <v>6</v>
      </c>
      <c r="I19" s="15" t="s">
        <v>6</v>
      </c>
      <c r="J19" s="15" t="s">
        <v>6</v>
      </c>
      <c r="K19" s="15">
        <v>19.100000000000001</v>
      </c>
      <c r="L19" s="89">
        <v>19</v>
      </c>
      <c r="M19" s="15" t="s">
        <v>6</v>
      </c>
      <c r="N19" s="15" t="s">
        <v>6</v>
      </c>
      <c r="O19" s="15" t="s">
        <v>6</v>
      </c>
      <c r="P19" s="15" t="s">
        <v>6</v>
      </c>
      <c r="Q19" s="15">
        <v>16.5</v>
      </c>
      <c r="R19" s="89">
        <v>16.899999999999999</v>
      </c>
      <c r="S19" s="15" t="s">
        <v>6</v>
      </c>
      <c r="T19" s="15" t="s">
        <v>6</v>
      </c>
      <c r="U19" s="15" t="s">
        <v>6</v>
      </c>
      <c r="V19" s="15" t="s">
        <v>6</v>
      </c>
      <c r="W19" s="15">
        <v>14.2</v>
      </c>
      <c r="X19" s="89">
        <v>14.4</v>
      </c>
    </row>
    <row r="20" spans="2:24" ht="15">
      <c r="B20" s="20"/>
      <c r="C20" s="9"/>
      <c r="D20" s="9"/>
      <c r="E20" s="9"/>
      <c r="F20" s="9"/>
      <c r="G20" s="9"/>
      <c r="H20" s="9"/>
      <c r="I20" s="9"/>
      <c r="J20" s="9"/>
      <c r="K20" s="9"/>
      <c r="L20" s="89"/>
      <c r="M20" s="9"/>
      <c r="N20" s="9"/>
      <c r="O20" s="9"/>
      <c r="P20" s="9"/>
      <c r="Q20" s="9"/>
      <c r="R20" s="89"/>
      <c r="S20" s="9"/>
      <c r="T20" s="9"/>
      <c r="U20" s="9"/>
      <c r="V20" s="9"/>
      <c r="W20" s="9"/>
      <c r="X20" s="89"/>
    </row>
    <row r="21" spans="2:24" ht="13.8">
      <c r="B21" s="28" t="s">
        <v>20</v>
      </c>
      <c r="C21" s="31"/>
      <c r="D21" s="31"/>
      <c r="E21" s="33"/>
      <c r="F21" s="33"/>
      <c r="G21" s="32"/>
      <c r="H21" s="33"/>
      <c r="I21" s="33"/>
      <c r="J21" s="33"/>
      <c r="K21" s="33"/>
      <c r="L21" s="33"/>
      <c r="M21" s="32"/>
      <c r="N21" s="33"/>
      <c r="O21" s="33"/>
      <c r="P21" s="33"/>
      <c r="Q21" s="33"/>
      <c r="R21" s="34"/>
      <c r="S21" s="32"/>
      <c r="T21" s="33"/>
      <c r="U21" s="33"/>
      <c r="V21" s="33"/>
      <c r="W21" s="33"/>
      <c r="X21" s="33"/>
    </row>
    <row r="22" spans="2:24" ht="13.8">
      <c r="B22" s="23" t="s">
        <v>21</v>
      </c>
      <c r="C22" s="17">
        <v>-87.3</v>
      </c>
      <c r="D22" s="43">
        <v>-224.4</v>
      </c>
      <c r="E22" s="41">
        <v>-186.9</v>
      </c>
      <c r="F22" s="41">
        <v>-844.8</v>
      </c>
      <c r="G22" s="17" t="s">
        <v>6</v>
      </c>
      <c r="H22" s="17" t="s">
        <v>6</v>
      </c>
      <c r="I22" s="17" t="s">
        <v>6</v>
      </c>
      <c r="J22" s="17" t="s">
        <v>6</v>
      </c>
      <c r="K22" s="41">
        <v>-1354.6</v>
      </c>
      <c r="L22" s="46">
        <v>-1290.7</v>
      </c>
      <c r="M22" s="17" t="s">
        <v>6</v>
      </c>
      <c r="N22" s="17" t="s">
        <v>6</v>
      </c>
      <c r="O22" s="17" t="s">
        <v>6</v>
      </c>
      <c r="P22" s="17" t="s">
        <v>6</v>
      </c>
      <c r="Q22" s="41">
        <v>-1034.9000000000001</v>
      </c>
      <c r="R22" s="46">
        <v>-1280.5</v>
      </c>
      <c r="S22" s="17" t="s">
        <v>6</v>
      </c>
      <c r="T22" s="17" t="s">
        <v>6</v>
      </c>
      <c r="U22" s="17" t="s">
        <v>6</v>
      </c>
      <c r="V22" s="17" t="s">
        <v>6</v>
      </c>
      <c r="W22" s="41">
        <v>-1010</v>
      </c>
      <c r="X22" s="96">
        <v>-882.7</v>
      </c>
    </row>
    <row r="23" spans="2:24" ht="13.8">
      <c r="B23" s="24" t="s">
        <v>75</v>
      </c>
      <c r="C23" s="15">
        <v>-2.2000000000000002</v>
      </c>
      <c r="D23" s="44">
        <v>-5.3</v>
      </c>
      <c r="E23" s="15">
        <v>-3.4</v>
      </c>
      <c r="F23" s="15">
        <v>-16.3</v>
      </c>
      <c r="G23" s="15" t="s">
        <v>6</v>
      </c>
      <c r="H23" s="15" t="s">
        <v>6</v>
      </c>
      <c r="I23" s="15" t="s">
        <v>6</v>
      </c>
      <c r="J23" s="15" t="s">
        <v>6</v>
      </c>
      <c r="K23" s="15">
        <v>-20.399999999999999</v>
      </c>
      <c r="L23" s="45">
        <v>-19.8</v>
      </c>
      <c r="M23" s="15" t="s">
        <v>6</v>
      </c>
      <c r="N23" s="15" t="s">
        <v>6</v>
      </c>
      <c r="O23" s="15" t="s">
        <v>6</v>
      </c>
      <c r="P23" s="15" t="s">
        <v>6</v>
      </c>
      <c r="Q23" s="15">
        <v>-13.4</v>
      </c>
      <c r="R23" s="45">
        <v>-16.8</v>
      </c>
      <c r="S23" s="15" t="s">
        <v>6</v>
      </c>
      <c r="T23" s="15" t="s">
        <v>6</v>
      </c>
      <c r="U23" s="15" t="s">
        <v>6</v>
      </c>
      <c r="V23" s="15" t="s">
        <v>6</v>
      </c>
      <c r="W23" s="15">
        <v>-11.3</v>
      </c>
      <c r="X23" s="89">
        <v>-10</v>
      </c>
    </row>
    <row r="24" spans="2:24" ht="13.8">
      <c r="B24" s="93" t="s">
        <v>76</v>
      </c>
      <c r="C24" s="15">
        <v>-2.2000000000000002</v>
      </c>
      <c r="D24" s="44">
        <v>-5.3164103885071006</v>
      </c>
      <c r="E24" s="15">
        <v>-3.4</v>
      </c>
      <c r="F24" s="15">
        <v>-25.5</v>
      </c>
      <c r="G24" s="15" t="s">
        <v>6</v>
      </c>
      <c r="H24" s="15" t="s">
        <v>6</v>
      </c>
      <c r="I24" s="15" t="s">
        <v>6</v>
      </c>
      <c r="J24" s="15" t="s">
        <v>6</v>
      </c>
      <c r="K24" s="15">
        <v>-28.7</v>
      </c>
      <c r="L24" s="45">
        <v>-26.2</v>
      </c>
      <c r="M24" s="15" t="s">
        <v>6</v>
      </c>
      <c r="N24" s="15" t="s">
        <v>6</v>
      </c>
      <c r="O24" s="15" t="s">
        <v>6</v>
      </c>
      <c r="P24" s="15" t="s">
        <v>6</v>
      </c>
      <c r="Q24" s="15">
        <v>-20.3</v>
      </c>
      <c r="R24" s="45">
        <v>-19.8</v>
      </c>
      <c r="S24" s="15" t="s">
        <v>6</v>
      </c>
      <c r="T24" s="15" t="s">
        <v>6</v>
      </c>
      <c r="U24" s="15" t="s">
        <v>6</v>
      </c>
      <c r="V24" s="15" t="s">
        <v>6</v>
      </c>
      <c r="W24" s="15">
        <v>-13.3</v>
      </c>
      <c r="X24" s="89">
        <v>-11.8</v>
      </c>
    </row>
    <row r="25" spans="2:24" ht="13.8" hidden="1">
      <c r="B25" s="23" t="s">
        <v>72</v>
      </c>
      <c r="C25" s="17">
        <v>-89.2</v>
      </c>
      <c r="D25" s="43">
        <v>-242.9</v>
      </c>
      <c r="E25" s="41">
        <v>-194.9</v>
      </c>
      <c r="F25" s="41">
        <v>-816.4</v>
      </c>
      <c r="G25" s="17" t="s">
        <v>6</v>
      </c>
      <c r="H25" s="17" t="s">
        <v>6</v>
      </c>
      <c r="I25" s="17" t="s">
        <v>6</v>
      </c>
      <c r="J25" s="17" t="s">
        <v>6</v>
      </c>
      <c r="K25" s="41"/>
      <c r="L25" s="41"/>
      <c r="M25" s="17"/>
      <c r="N25" s="17"/>
      <c r="O25" s="17"/>
      <c r="P25" s="17"/>
      <c r="Q25" s="41"/>
      <c r="R25" s="46"/>
      <c r="S25" s="17"/>
      <c r="T25" s="17"/>
      <c r="U25" s="17"/>
      <c r="V25" s="17"/>
      <c r="W25" s="41"/>
      <c r="X25" s="41"/>
    </row>
    <row r="26" spans="2:24" ht="13.8" hidden="1">
      <c r="B26" s="24" t="s">
        <v>22</v>
      </c>
      <c r="C26" s="15">
        <v>-2.2000000000000002</v>
      </c>
      <c r="D26" s="44">
        <v>-5.8</v>
      </c>
      <c r="E26" s="15">
        <v>-3.6</v>
      </c>
      <c r="F26" s="15">
        <v>-15.7</v>
      </c>
      <c r="G26" s="15" t="s">
        <v>6</v>
      </c>
      <c r="H26" s="15" t="s">
        <v>6</v>
      </c>
      <c r="I26" s="15" t="s">
        <v>6</v>
      </c>
      <c r="J26" s="15" t="s">
        <v>6</v>
      </c>
      <c r="K26" s="15"/>
      <c r="L26" s="15"/>
      <c r="M26" s="15"/>
      <c r="N26" s="15"/>
      <c r="O26" s="15"/>
      <c r="P26" s="15"/>
      <c r="Q26" s="15"/>
      <c r="R26" s="45"/>
      <c r="S26" s="15"/>
      <c r="T26" s="15"/>
      <c r="U26" s="15"/>
      <c r="V26" s="15"/>
      <c r="W26" s="15"/>
      <c r="X26" s="15"/>
    </row>
    <row r="27" spans="2:24" ht="15">
      <c r="B27" s="5"/>
      <c r="C27" s="10"/>
      <c r="D27" s="10"/>
      <c r="E27" s="10"/>
      <c r="F27" s="10"/>
      <c r="G27" s="10"/>
      <c r="H27" s="10"/>
      <c r="I27" s="10"/>
      <c r="J27" s="10"/>
      <c r="K27" s="10"/>
      <c r="L27" s="91"/>
      <c r="M27" s="10"/>
      <c r="N27" s="10"/>
      <c r="O27" s="10"/>
      <c r="P27" s="10"/>
      <c r="Q27" s="10"/>
      <c r="R27" s="26"/>
      <c r="S27" s="10"/>
      <c r="T27" s="10"/>
      <c r="U27" s="10"/>
      <c r="V27" s="10"/>
      <c r="W27" s="10"/>
      <c r="X27" s="91"/>
    </row>
    <row r="28" spans="2:24" ht="13.8">
      <c r="B28" s="28" t="s">
        <v>23</v>
      </c>
      <c r="C28" s="31"/>
      <c r="D28" s="31"/>
      <c r="E28" s="33"/>
      <c r="F28" s="33"/>
      <c r="G28" s="32"/>
      <c r="H28" s="33"/>
      <c r="I28" s="33"/>
      <c r="J28" s="33"/>
      <c r="K28" s="33"/>
      <c r="L28" s="34"/>
      <c r="M28" s="32"/>
      <c r="N28" s="33"/>
      <c r="O28" s="33"/>
      <c r="P28" s="33"/>
      <c r="Q28" s="33"/>
      <c r="R28" s="34"/>
      <c r="S28" s="32"/>
      <c r="T28" s="33"/>
      <c r="U28" s="33"/>
      <c r="V28" s="33"/>
      <c r="W28" s="33"/>
      <c r="X28" s="34"/>
    </row>
    <row r="29" spans="2:24" ht="13.8">
      <c r="B29" s="18" t="s">
        <v>24</v>
      </c>
      <c r="C29" s="15">
        <v>-4.0999999999999996</v>
      </c>
      <c r="D29" s="15">
        <v>5.3</v>
      </c>
      <c r="E29" s="15">
        <v>-3.9</v>
      </c>
      <c r="F29" s="15">
        <v>7.9720000000000004</v>
      </c>
      <c r="G29" s="15">
        <v>-1.8</v>
      </c>
      <c r="H29" s="15">
        <v>-0.2</v>
      </c>
      <c r="I29" s="15">
        <v>-3.5</v>
      </c>
      <c r="J29" s="15">
        <v>-1.8</v>
      </c>
      <c r="K29" s="15">
        <v>-7.3</v>
      </c>
      <c r="L29" s="89">
        <v>-11</v>
      </c>
      <c r="M29" s="15">
        <v>-2.9</v>
      </c>
      <c r="N29" s="15">
        <v>-1.8</v>
      </c>
      <c r="O29" s="15">
        <v>-2.9</v>
      </c>
      <c r="P29" s="15">
        <v>-3.4</v>
      </c>
      <c r="Q29" s="15">
        <v>-11</v>
      </c>
      <c r="R29" s="89">
        <v>-17.2</v>
      </c>
      <c r="S29" s="15">
        <v>-4.8</v>
      </c>
      <c r="T29" s="15">
        <v>-4.2</v>
      </c>
      <c r="U29" s="15">
        <v>-4.2</v>
      </c>
      <c r="V29" s="15">
        <v>-4.3</v>
      </c>
      <c r="W29" s="15">
        <v>-17.600000000000001</v>
      </c>
      <c r="X29" s="89">
        <v>-16.100000000000001</v>
      </c>
    </row>
    <row r="30" spans="2:24" ht="13.8">
      <c r="B30" s="18" t="s">
        <v>25</v>
      </c>
      <c r="C30" s="15">
        <v>63.6</v>
      </c>
      <c r="D30" s="15">
        <v>60.7</v>
      </c>
      <c r="E30" s="15">
        <v>81.5</v>
      </c>
      <c r="F30" s="15">
        <v>57.517000000000003</v>
      </c>
      <c r="G30" s="15">
        <v>13.8</v>
      </c>
      <c r="H30" s="15">
        <v>12.7</v>
      </c>
      <c r="I30" s="15">
        <v>11.3</v>
      </c>
      <c r="J30" s="15">
        <v>13.8</v>
      </c>
      <c r="K30" s="15">
        <v>51.7</v>
      </c>
      <c r="L30" s="89">
        <v>51.5</v>
      </c>
      <c r="M30" s="15">
        <v>13.4</v>
      </c>
      <c r="N30" s="15">
        <v>13.2</v>
      </c>
      <c r="O30" s="15">
        <v>13.3</v>
      </c>
      <c r="P30" s="15">
        <v>14.7</v>
      </c>
      <c r="Q30" s="15">
        <v>54.6</v>
      </c>
      <c r="R30" s="89">
        <v>55.2</v>
      </c>
      <c r="S30" s="15">
        <v>13.4</v>
      </c>
      <c r="T30" s="15">
        <v>13.3</v>
      </c>
      <c r="U30" s="15">
        <v>15.3</v>
      </c>
      <c r="V30" s="15">
        <v>17</v>
      </c>
      <c r="W30" s="15">
        <v>59</v>
      </c>
      <c r="X30" s="89">
        <v>60.4</v>
      </c>
    </row>
    <row r="31" spans="2:24" ht="13.8">
      <c r="B31" s="18" t="s">
        <v>26</v>
      </c>
      <c r="C31" s="15">
        <v>76.099999999999994</v>
      </c>
      <c r="D31" s="15">
        <v>63.1</v>
      </c>
      <c r="E31" s="15">
        <v>84.2</v>
      </c>
      <c r="F31" s="15">
        <v>83.254000000000005</v>
      </c>
      <c r="G31" s="15">
        <v>23.3</v>
      </c>
      <c r="H31" s="15">
        <v>20.5</v>
      </c>
      <c r="I31" s="15">
        <v>22.1</v>
      </c>
      <c r="J31" s="15">
        <v>24.2</v>
      </c>
      <c r="K31" s="15">
        <v>90.1</v>
      </c>
      <c r="L31" s="89">
        <v>89.7</v>
      </c>
      <c r="M31" s="15">
        <v>22.6</v>
      </c>
      <c r="N31" s="15">
        <v>21.2</v>
      </c>
      <c r="O31" s="15">
        <v>22</v>
      </c>
      <c r="P31" s="15">
        <v>23.6</v>
      </c>
      <c r="Q31" s="15">
        <v>89.4</v>
      </c>
      <c r="R31" s="89">
        <v>89.6</v>
      </c>
      <c r="S31" s="15">
        <v>21.7</v>
      </c>
      <c r="T31" s="15">
        <v>21.6</v>
      </c>
      <c r="U31" s="15">
        <v>22.9</v>
      </c>
      <c r="V31" s="15">
        <v>23.9</v>
      </c>
      <c r="W31" s="15">
        <v>90.2</v>
      </c>
      <c r="X31" s="89">
        <v>90.1</v>
      </c>
    </row>
    <row r="32" spans="2:24" ht="13.8">
      <c r="B32" s="18" t="s">
        <v>35</v>
      </c>
      <c r="C32" s="15">
        <v>11.9</v>
      </c>
      <c r="D32" s="15">
        <v>12</v>
      </c>
      <c r="E32" s="15">
        <v>14</v>
      </c>
      <c r="F32" s="15">
        <v>12.542999999999999</v>
      </c>
      <c r="G32" s="15">
        <v>3</v>
      </c>
      <c r="H32" s="15">
        <v>2.9</v>
      </c>
      <c r="I32" s="15">
        <v>2.8</v>
      </c>
      <c r="J32" s="15">
        <v>3</v>
      </c>
      <c r="K32" s="15">
        <v>11.7</v>
      </c>
      <c r="L32" s="89">
        <v>12.2</v>
      </c>
      <c r="M32" s="15">
        <v>3.2</v>
      </c>
      <c r="N32" s="15">
        <v>3.1</v>
      </c>
      <c r="O32" s="15">
        <v>3.2</v>
      </c>
      <c r="P32" s="15">
        <v>3.1</v>
      </c>
      <c r="Q32" s="15">
        <v>12.6</v>
      </c>
      <c r="R32" s="89">
        <v>13.5</v>
      </c>
      <c r="S32" s="15">
        <v>3</v>
      </c>
      <c r="T32" s="15">
        <v>3.3</v>
      </c>
      <c r="U32" s="15">
        <v>3.5</v>
      </c>
      <c r="V32" s="15">
        <v>3.8</v>
      </c>
      <c r="W32" s="15">
        <v>13.7</v>
      </c>
      <c r="X32" s="89">
        <v>14.6</v>
      </c>
    </row>
    <row r="33" spans="2:24" ht="13.8">
      <c r="B33" s="18" t="s">
        <v>27</v>
      </c>
      <c r="C33" s="15">
        <v>-10.1</v>
      </c>
      <c r="D33" s="15">
        <v>3.3</v>
      </c>
      <c r="E33" s="15">
        <v>-4.4000000000000004</v>
      </c>
      <c r="F33" s="15">
        <v>11.054506521314254</v>
      </c>
      <c r="G33" s="15">
        <v>-5.6</v>
      </c>
      <c r="H33" s="15">
        <v>-4.0999999999999996</v>
      </c>
      <c r="I33" s="15">
        <v>-5.2</v>
      </c>
      <c r="J33" s="15">
        <v>-3.3</v>
      </c>
      <c r="K33" s="15">
        <v>-18.2</v>
      </c>
      <c r="L33" s="89">
        <v>-18.399999999999999</v>
      </c>
      <c r="M33" s="15">
        <v>-3.1</v>
      </c>
      <c r="N33" s="15">
        <v>-2.2999999999999998</v>
      </c>
      <c r="O33" s="15">
        <v>-3.1</v>
      </c>
      <c r="P33" s="15">
        <v>-2.4</v>
      </c>
      <c r="Q33" s="15">
        <v>-10.9</v>
      </c>
      <c r="R33" s="89">
        <v>-18.399999999999999</v>
      </c>
      <c r="S33" s="15">
        <v>-3.6</v>
      </c>
      <c r="T33" s="15">
        <v>-3.9</v>
      </c>
      <c r="U33" s="15">
        <v>-5.2</v>
      </c>
      <c r="V33" s="15">
        <v>-5.8</v>
      </c>
      <c r="W33" s="15">
        <v>-18.399999999999999</v>
      </c>
      <c r="X33" s="89">
        <v>-18.100000000000001</v>
      </c>
    </row>
    <row r="34" spans="2:24" ht="13.8">
      <c r="B34" s="23" t="s">
        <v>28</v>
      </c>
      <c r="C34" s="17">
        <v>6</v>
      </c>
      <c r="D34" s="17">
        <v>2</v>
      </c>
      <c r="E34" s="17">
        <v>0.5</v>
      </c>
      <c r="F34" s="17">
        <v>-2.8995065213142532</v>
      </c>
      <c r="G34" s="17">
        <v>3.9</v>
      </c>
      <c r="H34" s="17">
        <v>3.9</v>
      </c>
      <c r="I34" s="17">
        <v>1.7</v>
      </c>
      <c r="J34" s="17">
        <v>1.6</v>
      </c>
      <c r="K34" s="17">
        <v>11</v>
      </c>
      <c r="L34" s="90">
        <v>7.4</v>
      </c>
      <c r="M34" s="17">
        <v>0.2</v>
      </c>
      <c r="N34" s="17">
        <v>0.5</v>
      </c>
      <c r="O34" s="17">
        <v>0.2</v>
      </c>
      <c r="P34" s="17">
        <v>-1</v>
      </c>
      <c r="Q34" s="17">
        <v>-0.1</v>
      </c>
      <c r="R34" s="90">
        <v>1.2</v>
      </c>
      <c r="S34" s="17">
        <v>-1.2</v>
      </c>
      <c r="T34" s="17">
        <v>-0.4</v>
      </c>
      <c r="U34" s="17">
        <v>1</v>
      </c>
      <c r="V34" s="17">
        <v>1.5</v>
      </c>
      <c r="W34" s="17">
        <v>0.8</v>
      </c>
      <c r="X34" s="90">
        <v>2</v>
      </c>
    </row>
    <row r="35" spans="2:24" ht="13.8">
      <c r="B35" s="23" t="s">
        <v>29</v>
      </c>
      <c r="C35" s="17">
        <v>25.3</v>
      </c>
      <c r="D35" s="17">
        <v>29.1</v>
      </c>
      <c r="E35" s="17">
        <v>30.9</v>
      </c>
      <c r="F35" s="17">
        <v>28.49446</v>
      </c>
      <c r="G35" s="17">
        <v>31.9</v>
      </c>
      <c r="H35" s="17">
        <v>39</v>
      </c>
      <c r="I35" s="17">
        <v>39.700000000000003</v>
      </c>
      <c r="J35" s="17">
        <v>41.8</v>
      </c>
      <c r="K35" s="17">
        <v>41.8</v>
      </c>
      <c r="L35" s="90">
        <v>38.299999999999997</v>
      </c>
      <c r="M35" s="17">
        <v>42.1</v>
      </c>
      <c r="N35" s="17">
        <v>44</v>
      </c>
      <c r="O35" s="17">
        <v>44.7</v>
      </c>
      <c r="P35" s="17">
        <v>44.7</v>
      </c>
      <c r="Q35" s="17">
        <v>44.7</v>
      </c>
      <c r="R35" s="90">
        <v>42.6</v>
      </c>
      <c r="S35" s="17">
        <v>43.2</v>
      </c>
      <c r="T35" s="17">
        <v>42.8</v>
      </c>
      <c r="U35" s="17">
        <v>43.3</v>
      </c>
      <c r="V35" s="17">
        <v>45</v>
      </c>
      <c r="W35" s="17">
        <v>45</v>
      </c>
      <c r="X35" s="90">
        <v>44.1</v>
      </c>
    </row>
    <row r="36" spans="2:24" ht="13.8">
      <c r="B36" s="19" t="s">
        <v>30</v>
      </c>
      <c r="C36" s="15">
        <v>4.8</v>
      </c>
      <c r="D36" s="15">
        <v>4.2</v>
      </c>
      <c r="E36" s="15">
        <v>4.5</v>
      </c>
      <c r="F36" s="15">
        <v>3.7902506650941956</v>
      </c>
      <c r="G36" s="15">
        <v>4.3</v>
      </c>
      <c r="H36" s="15">
        <v>5.2</v>
      </c>
      <c r="I36" s="15">
        <v>5.3</v>
      </c>
      <c r="J36" s="15">
        <v>5.6</v>
      </c>
      <c r="K36" s="15">
        <v>5.6</v>
      </c>
      <c r="L36" s="89">
        <v>5.0999999999999996</v>
      </c>
      <c r="M36" s="15">
        <v>5.7</v>
      </c>
      <c r="N36" s="15">
        <v>5.9</v>
      </c>
      <c r="O36" s="15">
        <v>6</v>
      </c>
      <c r="P36" s="15">
        <v>6</v>
      </c>
      <c r="Q36" s="15">
        <v>6</v>
      </c>
      <c r="R36" s="89">
        <v>5.7</v>
      </c>
      <c r="S36" s="15">
        <v>5.7</v>
      </c>
      <c r="T36" s="15">
        <v>5.6</v>
      </c>
      <c r="U36" s="15">
        <v>5.6</v>
      </c>
      <c r="V36" s="15">
        <v>5.7</v>
      </c>
      <c r="W36" s="15">
        <v>5.7</v>
      </c>
      <c r="X36" s="89">
        <v>5.6</v>
      </c>
    </row>
    <row r="37" spans="2:24" ht="15.6">
      <c r="B37" s="20"/>
      <c r="C37" s="4"/>
      <c r="D37" s="11"/>
      <c r="E37" s="11"/>
      <c r="F37" s="11"/>
      <c r="G37" s="3"/>
      <c r="H37" s="3"/>
      <c r="I37" s="11"/>
      <c r="J37" s="11"/>
      <c r="K37" s="11"/>
      <c r="L37" s="35"/>
      <c r="M37" s="3"/>
      <c r="N37" s="3"/>
      <c r="O37" s="11"/>
      <c r="P37" s="11"/>
      <c r="Q37" s="11"/>
      <c r="R37" s="35"/>
      <c r="S37" s="3"/>
      <c r="T37" s="3"/>
      <c r="U37" s="11"/>
      <c r="V37" s="11"/>
      <c r="W37" s="11"/>
      <c r="X37" s="35"/>
    </row>
    <row r="38" spans="2:24" ht="13.8">
      <c r="B38" s="28" t="s">
        <v>31</v>
      </c>
      <c r="C38" s="31"/>
      <c r="D38" s="31"/>
      <c r="E38" s="33"/>
      <c r="F38" s="33"/>
      <c r="G38" s="32"/>
      <c r="H38" s="33"/>
      <c r="I38" s="33"/>
      <c r="J38" s="33"/>
      <c r="K38" s="33"/>
      <c r="L38" s="34"/>
      <c r="M38" s="32"/>
      <c r="N38" s="33"/>
      <c r="O38" s="33"/>
      <c r="P38" s="33"/>
      <c r="Q38" s="33"/>
      <c r="R38" s="34"/>
      <c r="S38" s="32"/>
      <c r="T38" s="33"/>
      <c r="U38" s="33"/>
      <c r="V38" s="33"/>
      <c r="W38" s="33"/>
      <c r="X38" s="34"/>
    </row>
    <row r="39" spans="2:24" ht="13.8">
      <c r="B39" s="18" t="s">
        <v>32</v>
      </c>
      <c r="C39" s="17">
        <v>9.6</v>
      </c>
      <c r="D39" s="17">
        <v>24.8</v>
      </c>
      <c r="E39" s="17">
        <v>11.2</v>
      </c>
      <c r="F39" s="17">
        <v>19.600000000000001</v>
      </c>
      <c r="G39" s="15">
        <v>9</v>
      </c>
      <c r="H39" s="15">
        <v>14.5</v>
      </c>
      <c r="I39" s="15">
        <v>17</v>
      </c>
      <c r="J39" s="15">
        <v>22.9</v>
      </c>
      <c r="K39" s="17">
        <v>22.9</v>
      </c>
      <c r="L39" s="89">
        <v>24.1</v>
      </c>
      <c r="M39" s="15">
        <v>2.8</v>
      </c>
      <c r="N39" s="15">
        <v>7.4</v>
      </c>
      <c r="O39" s="15">
        <v>9.8000000000000007</v>
      </c>
      <c r="P39" s="15">
        <v>16.2</v>
      </c>
      <c r="Q39" s="17">
        <v>16.2</v>
      </c>
      <c r="R39" s="89">
        <v>15.5</v>
      </c>
      <c r="S39" s="15">
        <v>0.2</v>
      </c>
      <c r="T39" s="15">
        <v>2.4</v>
      </c>
      <c r="U39" s="15">
        <v>3.9</v>
      </c>
      <c r="V39" s="15">
        <v>9.8000000000000007</v>
      </c>
      <c r="W39" s="17">
        <v>9.8000000000000007</v>
      </c>
      <c r="X39" s="89">
        <v>12</v>
      </c>
    </row>
    <row r="40" spans="2:24" ht="13.8">
      <c r="B40" s="18" t="s">
        <v>33</v>
      </c>
      <c r="C40" s="17">
        <v>12.6</v>
      </c>
      <c r="D40" s="17">
        <v>28.6</v>
      </c>
      <c r="E40" s="17">
        <v>12</v>
      </c>
      <c r="F40" s="17">
        <v>20.8</v>
      </c>
      <c r="G40" s="15">
        <v>2.2999999999999998</v>
      </c>
      <c r="H40" s="15">
        <v>9.1</v>
      </c>
      <c r="I40" s="15">
        <v>11.9</v>
      </c>
      <c r="J40" s="15">
        <v>23</v>
      </c>
      <c r="K40" s="17">
        <v>23</v>
      </c>
      <c r="L40" s="89">
        <v>19.2</v>
      </c>
      <c r="M40" s="15">
        <v>4.2</v>
      </c>
      <c r="N40" s="15">
        <v>7</v>
      </c>
      <c r="O40" s="15">
        <v>8.6</v>
      </c>
      <c r="P40" s="15">
        <v>13</v>
      </c>
      <c r="Q40" s="17">
        <v>13</v>
      </c>
      <c r="R40" s="89">
        <v>12.6</v>
      </c>
      <c r="S40" s="15">
        <v>-1</v>
      </c>
      <c r="T40" s="15">
        <v>0.9</v>
      </c>
      <c r="U40" s="15">
        <v>1.6</v>
      </c>
      <c r="V40" s="15">
        <v>7.9</v>
      </c>
      <c r="W40" s="17">
        <v>7.9</v>
      </c>
      <c r="X40" s="89">
        <v>13</v>
      </c>
    </row>
    <row r="41" spans="2:24" ht="13.8">
      <c r="B41" s="36" t="s">
        <v>34</v>
      </c>
      <c r="C41" s="40">
        <v>2.8</v>
      </c>
      <c r="D41" s="40">
        <v>2.2999999999999998</v>
      </c>
      <c r="E41" s="40">
        <v>2.6</v>
      </c>
      <c r="F41" s="40">
        <v>2.1</v>
      </c>
      <c r="G41" s="37" t="s">
        <v>6</v>
      </c>
      <c r="H41" s="37" t="s">
        <v>6</v>
      </c>
      <c r="I41" s="37" t="s">
        <v>6</v>
      </c>
      <c r="J41" s="37" t="s">
        <v>6</v>
      </c>
      <c r="K41" s="40">
        <v>2.2000000000000002</v>
      </c>
      <c r="L41" s="92">
        <v>2.2000000000000002</v>
      </c>
      <c r="M41" s="37" t="s">
        <v>6</v>
      </c>
      <c r="N41" s="37" t="s">
        <v>6</v>
      </c>
      <c r="O41" s="37" t="s">
        <v>6</v>
      </c>
      <c r="P41" s="37" t="s">
        <v>6</v>
      </c>
      <c r="Q41" s="40">
        <v>2.2000000000000002</v>
      </c>
      <c r="R41" s="92">
        <v>2.2999999999999998</v>
      </c>
      <c r="S41" s="37" t="s">
        <v>6</v>
      </c>
      <c r="T41" s="37" t="s">
        <v>6</v>
      </c>
      <c r="U41" s="37" t="s">
        <v>6</v>
      </c>
      <c r="V41" s="37" t="s">
        <v>6</v>
      </c>
      <c r="W41" s="40">
        <v>2.4</v>
      </c>
      <c r="X41" s="92">
        <v>2.2999999999999998</v>
      </c>
    </row>
    <row r="43" spans="2:24" ht="16.5" customHeight="1">
      <c r="B43" s="6" t="s">
        <v>71</v>
      </c>
      <c r="D43" s="8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S43" s="42"/>
      <c r="T43" s="42"/>
      <c r="U43" s="42"/>
      <c r="V43" s="42"/>
      <c r="W43" s="42"/>
    </row>
    <row r="44" spans="2:24">
      <c r="B44" s="7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2:24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2:24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2:24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2:24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3:24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3:24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3:24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  <row r="52" spans="3:24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3:24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3:24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3:24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3:24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3:24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3:24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3:24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3:24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</row>
    <row r="61" spans="3:24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  <row r="62" spans="3:24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3:24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3:24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3:24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6" spans="3:24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</row>
    <row r="67" spans="3:24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68" spans="3:24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3:24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3:24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1" spans="3:24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</row>
    <row r="72" spans="3:24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</row>
    <row r="73" spans="3:24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</row>
    <row r="74" spans="3:24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3:24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3:24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3:24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3:24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3:24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3:24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3:24"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3:24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3:24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3:24">
      <c r="C84" s="8"/>
      <c r="D84" s="8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3:24">
      <c r="C85" s="8"/>
      <c r="D85" s="8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3:24">
      <c r="C86" s="8"/>
      <c r="D86" s="8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3:24">
      <c r="C87" s="8"/>
      <c r="D87" s="8"/>
      <c r="E87" s="8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3:24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S88" s="8"/>
      <c r="T88" s="8"/>
      <c r="U88" s="8"/>
      <c r="V88" s="8"/>
      <c r="W88" s="8"/>
    </row>
    <row r="89" spans="3:24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S89" s="8"/>
      <c r="T89" s="8"/>
      <c r="U89" s="8"/>
      <c r="V89" s="8"/>
      <c r="W89" s="8"/>
    </row>
    <row r="90" spans="3:24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S90" s="8"/>
      <c r="T90" s="8"/>
      <c r="U90" s="8"/>
      <c r="V90" s="8"/>
      <c r="W90" s="8"/>
    </row>
    <row r="91" spans="3:24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S91" s="8"/>
      <c r="T91" s="8"/>
      <c r="U91" s="8"/>
      <c r="V91" s="8"/>
      <c r="W91" s="8"/>
    </row>
    <row r="92" spans="3:24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S92" s="8"/>
      <c r="T92" s="8"/>
      <c r="U92" s="8"/>
      <c r="V92" s="8"/>
      <c r="W92" s="8"/>
    </row>
    <row r="93" spans="3:24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S93" s="8"/>
      <c r="T93" s="8"/>
      <c r="U93" s="8"/>
      <c r="V93" s="8"/>
      <c r="W93" s="8"/>
    </row>
    <row r="94" spans="3:24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S94" s="8"/>
      <c r="T94" s="8"/>
      <c r="U94" s="8"/>
      <c r="V94" s="8"/>
      <c r="W94" s="8"/>
    </row>
    <row r="95" spans="3:24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S95" s="8"/>
      <c r="T95" s="8"/>
      <c r="U95" s="8"/>
      <c r="V95" s="8"/>
      <c r="W95" s="8"/>
    </row>
    <row r="96" spans="3:24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S96" s="8"/>
      <c r="T96" s="8"/>
      <c r="U96" s="8"/>
      <c r="V96" s="8"/>
      <c r="W96" s="8"/>
    </row>
    <row r="97" spans="3:23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S97" s="8"/>
      <c r="T97" s="8"/>
      <c r="U97" s="8"/>
      <c r="V97" s="8"/>
      <c r="W97" s="8"/>
    </row>
    <row r="98" spans="3:23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S98" s="8"/>
      <c r="T98" s="8"/>
      <c r="U98" s="8"/>
      <c r="V98" s="8"/>
      <c r="W98" s="8"/>
    </row>
    <row r="99" spans="3:23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S99" s="8"/>
      <c r="T99" s="8"/>
      <c r="U99" s="8"/>
      <c r="V99" s="8"/>
      <c r="W99" s="8"/>
    </row>
    <row r="100" spans="3:23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S100" s="8"/>
      <c r="T100" s="8"/>
      <c r="U100" s="8"/>
      <c r="V100" s="8"/>
      <c r="W100" s="8"/>
    </row>
  </sheetData>
  <mergeCells count="18">
    <mergeCell ref="G3:L3"/>
    <mergeCell ref="G4:J4"/>
    <mergeCell ref="K4:K5"/>
    <mergeCell ref="S4:V4"/>
    <mergeCell ref="X4:X5"/>
    <mergeCell ref="S3:X3"/>
    <mergeCell ref="B2:X2"/>
    <mergeCell ref="W4:W5"/>
    <mergeCell ref="Q4:Q5"/>
    <mergeCell ref="M3:R3"/>
    <mergeCell ref="R4:R5"/>
    <mergeCell ref="B3:B5"/>
    <mergeCell ref="E3:E5"/>
    <mergeCell ref="C3:C5"/>
    <mergeCell ref="M4:P4"/>
    <mergeCell ref="D3:D5"/>
    <mergeCell ref="F4:F5"/>
    <mergeCell ref="L4:L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75" zoomScaleNormal="75" workbookViewId="0">
      <selection activeCell="E31" sqref="E31"/>
    </sheetView>
  </sheetViews>
  <sheetFormatPr defaultColWidth="9.44140625" defaultRowHeight="13.8"/>
  <cols>
    <col min="1" max="1" width="3.44140625" style="51" bestFit="1" customWidth="1"/>
    <col min="2" max="2" width="52.88671875" style="51" customWidth="1"/>
    <col min="3" max="3" width="11.88671875" style="56" customWidth="1"/>
    <col min="4" max="7" width="10.6640625" style="51" customWidth="1"/>
    <col min="8" max="8" width="11.88671875" style="51" customWidth="1"/>
    <col min="9" max="9" width="10.6640625" style="51" customWidth="1"/>
    <col min="10" max="16384" width="9.44140625" style="51"/>
  </cols>
  <sheetData>
    <row r="1" spans="1:14">
      <c r="A1" s="48">
        <v>1</v>
      </c>
      <c r="B1" s="49"/>
      <c r="C1" s="50"/>
      <c r="D1" s="49"/>
      <c r="E1" s="49"/>
      <c r="F1" s="49"/>
      <c r="G1" s="49"/>
    </row>
    <row r="2" spans="1:14" ht="15.6">
      <c r="A2" s="52"/>
      <c r="B2" s="103" t="s">
        <v>39</v>
      </c>
      <c r="C2" s="103"/>
      <c r="D2" s="103"/>
      <c r="E2" s="103"/>
      <c r="F2" s="103"/>
      <c r="G2" s="103"/>
      <c r="H2" s="103"/>
      <c r="I2" s="103"/>
    </row>
    <row r="3" spans="1:14" ht="27.75" customHeight="1">
      <c r="A3" s="52"/>
      <c r="B3" s="105" t="s">
        <v>7</v>
      </c>
      <c r="C3" s="47"/>
      <c r="D3" s="102" t="s">
        <v>36</v>
      </c>
      <c r="E3" s="102" t="s">
        <v>37</v>
      </c>
      <c r="F3" s="102" t="s">
        <v>64</v>
      </c>
      <c r="G3" s="102">
        <v>2023</v>
      </c>
      <c r="H3" s="102">
        <v>2024</v>
      </c>
      <c r="I3" s="102">
        <v>2025</v>
      </c>
    </row>
    <row r="4" spans="1:14">
      <c r="A4" s="52"/>
      <c r="B4" s="105"/>
      <c r="C4" s="53"/>
      <c r="D4" s="102"/>
      <c r="E4" s="102"/>
      <c r="F4" s="102"/>
      <c r="G4" s="102"/>
      <c r="H4" s="102"/>
      <c r="I4" s="102"/>
    </row>
    <row r="5" spans="1:14">
      <c r="A5" s="52"/>
      <c r="B5" s="54" t="s">
        <v>40</v>
      </c>
      <c r="C5" s="57"/>
      <c r="D5" s="57"/>
      <c r="E5" s="57"/>
      <c r="F5" s="63" t="s">
        <v>6</v>
      </c>
      <c r="G5" s="63" t="s">
        <v>6</v>
      </c>
      <c r="H5" s="63" t="s">
        <v>6</v>
      </c>
      <c r="I5" s="63" t="s">
        <v>38</v>
      </c>
    </row>
    <row r="6" spans="1:14">
      <c r="A6" s="52"/>
      <c r="B6" s="55" t="s">
        <v>41</v>
      </c>
      <c r="C6" s="60" t="s">
        <v>42</v>
      </c>
      <c r="D6" s="58"/>
      <c r="E6" s="61"/>
      <c r="F6" s="58">
        <v>32.200000000000003</v>
      </c>
      <c r="G6" s="58">
        <v>45.4</v>
      </c>
      <c r="H6" s="58">
        <v>38.6</v>
      </c>
      <c r="I6" s="58">
        <v>25.1</v>
      </c>
    </row>
    <row r="7" spans="1:14">
      <c r="A7" s="52"/>
      <c r="B7" s="54" t="s">
        <v>67</v>
      </c>
      <c r="C7" s="57" t="s">
        <v>43</v>
      </c>
      <c r="D7" s="57"/>
      <c r="E7" s="57"/>
      <c r="F7" s="95"/>
      <c r="G7" s="63">
        <v>-0.2</v>
      </c>
      <c r="H7" s="63">
        <v>0.1</v>
      </c>
      <c r="I7" s="63">
        <v>0.7</v>
      </c>
    </row>
    <row r="8" spans="1:14" s="62" customFormat="1" ht="21" customHeight="1">
      <c r="A8" s="59"/>
      <c r="B8" s="55" t="s">
        <v>44</v>
      </c>
      <c r="C8" s="60" t="s">
        <v>45</v>
      </c>
      <c r="D8" s="58">
        <v>-3.4</v>
      </c>
      <c r="E8" s="61">
        <v>6.5</v>
      </c>
      <c r="F8" s="58">
        <v>3.5</v>
      </c>
      <c r="G8" s="58">
        <v>1.7</v>
      </c>
      <c r="H8" s="58">
        <v>2.9</v>
      </c>
      <c r="I8" s="58">
        <v>2.9</v>
      </c>
    </row>
    <row r="9" spans="1:14" s="62" customFormat="1" ht="21" customHeight="1">
      <c r="A9" s="59"/>
      <c r="B9" s="54" t="s">
        <v>66</v>
      </c>
      <c r="C9" s="57" t="s">
        <v>45</v>
      </c>
      <c r="D9" s="63">
        <v>2.1</v>
      </c>
      <c r="E9" s="64">
        <v>6.4</v>
      </c>
      <c r="F9" s="63">
        <v>14</v>
      </c>
      <c r="G9" s="63">
        <v>7.6</v>
      </c>
      <c r="H9" s="63">
        <v>4.9000000000000004</v>
      </c>
      <c r="I9" s="63">
        <v>3.5</v>
      </c>
    </row>
    <row r="10" spans="1:14" s="62" customFormat="1" ht="21" customHeight="1">
      <c r="A10" s="59"/>
      <c r="B10" s="55" t="s">
        <v>46</v>
      </c>
      <c r="C10" s="60"/>
      <c r="D10" s="58"/>
      <c r="E10" s="61"/>
      <c r="F10" s="85"/>
      <c r="G10" s="85"/>
      <c r="H10" s="85"/>
      <c r="I10" s="85"/>
    </row>
    <row r="11" spans="1:14">
      <c r="A11" s="49"/>
      <c r="B11" s="106" t="s">
        <v>47</v>
      </c>
      <c r="C11" s="65" t="s">
        <v>48</v>
      </c>
      <c r="D11" s="66">
        <v>389.4</v>
      </c>
      <c r="E11" s="67">
        <v>615</v>
      </c>
      <c r="F11" s="66">
        <v>618.1</v>
      </c>
      <c r="G11" s="66">
        <v>554.70000000000005</v>
      </c>
      <c r="H11" s="66">
        <v>549.29999999999995</v>
      </c>
      <c r="I11" s="66">
        <v>497.2</v>
      </c>
    </row>
    <row r="12" spans="1:14">
      <c r="A12" s="49"/>
      <c r="B12" s="106"/>
      <c r="C12" s="68" t="s">
        <v>45</v>
      </c>
      <c r="D12" s="69">
        <v>-5.2</v>
      </c>
      <c r="E12" s="70">
        <f>E11/D11*100-100</f>
        <v>57.935285053929135</v>
      </c>
      <c r="F12" s="70">
        <f>F11/E11*100-100</f>
        <v>0.50406504065041702</v>
      </c>
      <c r="G12" s="70">
        <f t="shared" ref="E12:I14" si="0">G11/F11*100-100</f>
        <v>-10.257239928814101</v>
      </c>
      <c r="H12" s="70">
        <f t="shared" si="0"/>
        <v>-0.97349918875069363</v>
      </c>
      <c r="I12" s="70">
        <f t="shared" si="0"/>
        <v>-9.484798834880749</v>
      </c>
      <c r="J12" s="71"/>
      <c r="K12" s="71"/>
      <c r="L12" s="71"/>
      <c r="M12" s="71"/>
      <c r="N12" s="71"/>
    </row>
    <row r="13" spans="1:14" ht="13.5" customHeight="1">
      <c r="A13" s="49"/>
      <c r="B13" s="104" t="s">
        <v>49</v>
      </c>
      <c r="C13" s="72" t="s">
        <v>48</v>
      </c>
      <c r="D13" s="73">
        <v>108.9</v>
      </c>
      <c r="E13" s="74">
        <v>161.69999999999999</v>
      </c>
      <c r="F13" s="73">
        <v>121.4</v>
      </c>
      <c r="G13" s="73">
        <v>117.3</v>
      </c>
      <c r="H13" s="73">
        <v>88.3</v>
      </c>
      <c r="I13" s="73">
        <v>74.7</v>
      </c>
    </row>
    <row r="14" spans="1:14">
      <c r="A14" s="49"/>
      <c r="B14" s="104"/>
      <c r="C14" s="75" t="s">
        <v>45</v>
      </c>
      <c r="D14" s="76">
        <v>16.100000000000001</v>
      </c>
      <c r="E14" s="86">
        <f t="shared" si="0"/>
        <v>48.48484848484847</v>
      </c>
      <c r="F14" s="86">
        <f t="shared" ref="E14:F22" si="1">F13/E13*100-100</f>
        <v>-24.922696351267774</v>
      </c>
      <c r="G14" s="86">
        <f t="shared" ref="G14" si="2">G13/F13*100-100</f>
        <v>-3.3772652388797439</v>
      </c>
      <c r="H14" s="86">
        <f t="shared" ref="H14" si="3">H13/G13*100-100</f>
        <v>-24.7229326513214</v>
      </c>
      <c r="I14" s="86">
        <f>I13/H13*100-100</f>
        <v>-15.402038505096257</v>
      </c>
      <c r="J14" s="71"/>
      <c r="K14" s="71"/>
      <c r="L14" s="71"/>
      <c r="M14" s="71"/>
    </row>
    <row r="15" spans="1:14" ht="13.5" customHeight="1">
      <c r="A15" s="49"/>
      <c r="B15" s="106" t="s">
        <v>50</v>
      </c>
      <c r="C15" s="65" t="s">
        <v>48</v>
      </c>
      <c r="D15" s="66">
        <v>185.5</v>
      </c>
      <c r="E15" s="67">
        <v>265.8</v>
      </c>
      <c r="F15" s="66">
        <v>360.2</v>
      </c>
      <c r="G15" s="66">
        <v>290.8</v>
      </c>
      <c r="H15" s="66">
        <v>272.2</v>
      </c>
      <c r="I15" s="66">
        <v>251.8</v>
      </c>
    </row>
    <row r="16" spans="1:14">
      <c r="A16" s="49"/>
      <c r="B16" s="106"/>
      <c r="C16" s="68" t="s">
        <v>45</v>
      </c>
      <c r="D16" s="69">
        <v>12.6</v>
      </c>
      <c r="E16" s="69">
        <f t="shared" si="1"/>
        <v>43.288409703504044</v>
      </c>
      <c r="F16" s="69">
        <f t="shared" si="1"/>
        <v>35.515425131677944</v>
      </c>
      <c r="G16" s="69">
        <f t="shared" ref="G16" si="4">G15/F15*100-100</f>
        <v>-19.267073847862292</v>
      </c>
      <c r="H16" s="69">
        <f t="shared" ref="H16:I16" si="5">H15/G15*100-100</f>
        <v>-6.3961485557084075</v>
      </c>
      <c r="I16" s="69">
        <f t="shared" si="5"/>
        <v>-7.4944893460690594</v>
      </c>
      <c r="J16" s="71"/>
      <c r="K16" s="71"/>
      <c r="L16" s="71"/>
      <c r="M16" s="71"/>
    </row>
    <row r="17" spans="1:13">
      <c r="A17" s="49"/>
      <c r="B17" s="104" t="s">
        <v>51</v>
      </c>
      <c r="C17" s="72" t="s">
        <v>48</v>
      </c>
      <c r="D17" s="73">
        <v>165.5</v>
      </c>
      <c r="E17" s="74">
        <v>259.39999999999998</v>
      </c>
      <c r="F17" s="73">
        <v>318.39999999999998</v>
      </c>
      <c r="G17" s="73">
        <v>257.5</v>
      </c>
      <c r="H17" s="73">
        <v>229.2</v>
      </c>
      <c r="I17" s="73">
        <v>215.8</v>
      </c>
    </row>
    <row r="18" spans="1:13">
      <c r="A18" s="49"/>
      <c r="B18" s="104"/>
      <c r="C18" s="75" t="s">
        <v>45</v>
      </c>
      <c r="D18" s="76">
        <v>-2.7</v>
      </c>
      <c r="E18" s="76">
        <f t="shared" si="1"/>
        <v>56.737160120845914</v>
      </c>
      <c r="F18" s="76">
        <f t="shared" si="1"/>
        <v>22.744795682343863</v>
      </c>
      <c r="G18" s="76">
        <f t="shared" ref="G18" si="6">G17/F17*100-100</f>
        <v>-19.12688442211055</v>
      </c>
      <c r="H18" s="76">
        <f t="shared" ref="H18:I18" si="7">H17/G17*100-100</f>
        <v>-10.990291262135926</v>
      </c>
      <c r="I18" s="76">
        <f t="shared" si="7"/>
        <v>-5.846422338568928</v>
      </c>
      <c r="J18" s="71"/>
      <c r="K18" s="71"/>
      <c r="L18" s="71"/>
      <c r="M18" s="71"/>
    </row>
    <row r="19" spans="1:13">
      <c r="A19" s="49"/>
      <c r="B19" s="106" t="s">
        <v>52</v>
      </c>
      <c r="C19" s="65" t="s">
        <v>53</v>
      </c>
      <c r="D19" s="66">
        <v>42.3</v>
      </c>
      <c r="E19" s="67">
        <v>70.400000000000006</v>
      </c>
      <c r="F19" s="66">
        <v>99.8</v>
      </c>
      <c r="G19" s="66">
        <v>84.4</v>
      </c>
      <c r="H19" s="66">
        <v>86.1</v>
      </c>
      <c r="I19" s="66">
        <v>74.7</v>
      </c>
    </row>
    <row r="20" spans="1:13">
      <c r="A20" s="49"/>
      <c r="B20" s="106"/>
      <c r="C20" s="68" t="s">
        <v>45</v>
      </c>
      <c r="D20" s="69">
        <v>-33.9</v>
      </c>
      <c r="E20" s="69">
        <f>E19/D19*100-100</f>
        <v>66.430260047281337</v>
      </c>
      <c r="F20" s="69">
        <f t="shared" si="1"/>
        <v>41.761363636363626</v>
      </c>
      <c r="G20" s="69">
        <f t="shared" ref="G20" si="8">G19/F19*100-100</f>
        <v>-15.430861723446881</v>
      </c>
      <c r="H20" s="69">
        <f t="shared" ref="H20:I20" si="9">H19/G19*100-100</f>
        <v>2.0142180094786539</v>
      </c>
      <c r="I20" s="69">
        <f t="shared" si="9"/>
        <v>-13.240418118466891</v>
      </c>
      <c r="J20" s="71"/>
      <c r="K20" s="71"/>
      <c r="L20" s="71"/>
      <c r="M20" s="71"/>
    </row>
    <row r="21" spans="1:13" ht="15.6">
      <c r="A21" s="49"/>
      <c r="B21" s="104" t="s">
        <v>54</v>
      </c>
      <c r="C21" s="72" t="s">
        <v>62</v>
      </c>
      <c r="D21" s="73">
        <v>115</v>
      </c>
      <c r="E21" s="74">
        <v>574.79999999999995</v>
      </c>
      <c r="F21" s="73">
        <v>1355.9</v>
      </c>
      <c r="G21" s="73">
        <v>517.1</v>
      </c>
      <c r="H21" s="73">
        <v>532.29999999999995</v>
      </c>
      <c r="I21" s="73">
        <v>431.8</v>
      </c>
    </row>
    <row r="22" spans="1:13">
      <c r="A22" s="49"/>
      <c r="B22" s="104"/>
      <c r="C22" s="75" t="s">
        <v>45</v>
      </c>
      <c r="D22" s="76">
        <v>-28.7</v>
      </c>
      <c r="E22" s="76">
        <f t="shared" si="1"/>
        <v>399.82608695652175</v>
      </c>
      <c r="F22" s="76">
        <f t="shared" si="1"/>
        <v>135.89074460681979</v>
      </c>
      <c r="G22" s="76">
        <f t="shared" ref="G22" si="10">G21/F21*100-100</f>
        <v>-61.862969245519587</v>
      </c>
      <c r="H22" s="76">
        <f t="shared" ref="H22" si="11">H21/G21*100-100</f>
        <v>2.9394701218332813</v>
      </c>
      <c r="I22" s="76">
        <f>I21/H21*100-100</f>
        <v>-18.880330640616179</v>
      </c>
      <c r="J22" s="71"/>
      <c r="K22" s="71"/>
      <c r="L22" s="71"/>
      <c r="M22" s="71"/>
    </row>
    <row r="23" spans="1:13" s="62" customFormat="1" ht="20.25" customHeight="1">
      <c r="A23" s="59"/>
      <c r="B23" s="54" t="s">
        <v>65</v>
      </c>
      <c r="C23" s="57" t="s">
        <v>61</v>
      </c>
      <c r="D23" s="77">
        <v>55.8</v>
      </c>
      <c r="E23" s="78">
        <v>41.6</v>
      </c>
      <c r="F23" s="77">
        <v>20.6</v>
      </c>
      <c r="G23" s="77">
        <v>15</v>
      </c>
      <c r="H23" s="77">
        <v>15</v>
      </c>
      <c r="I23" s="77">
        <v>0</v>
      </c>
    </row>
    <row r="24" spans="1:13" ht="20.25" customHeight="1">
      <c r="A24" s="49"/>
      <c r="B24" s="55" t="s">
        <v>55</v>
      </c>
      <c r="C24" s="60" t="s">
        <v>56</v>
      </c>
      <c r="D24" s="58">
        <v>64.900000000000006</v>
      </c>
      <c r="E24" s="61">
        <v>86</v>
      </c>
      <c r="F24" s="58">
        <v>53.9</v>
      </c>
      <c r="G24" s="58">
        <v>56.9</v>
      </c>
      <c r="H24" s="58">
        <v>55.3</v>
      </c>
      <c r="I24" s="58">
        <v>58</v>
      </c>
    </row>
    <row r="25" spans="1:13" ht="20.25" customHeight="1">
      <c r="A25" s="49"/>
      <c r="B25" s="54" t="s">
        <v>57</v>
      </c>
      <c r="C25" s="57" t="s">
        <v>58</v>
      </c>
      <c r="D25" s="79">
        <v>4815</v>
      </c>
      <c r="E25" s="80">
        <v>6042</v>
      </c>
      <c r="F25" s="79">
        <v>6550</v>
      </c>
      <c r="G25" s="79">
        <v>6700</v>
      </c>
      <c r="H25" s="79">
        <v>7775</v>
      </c>
      <c r="I25" s="79">
        <v>8300</v>
      </c>
    </row>
    <row r="26" spans="1:13">
      <c r="A26" s="49"/>
      <c r="B26" s="81" t="s">
        <v>59</v>
      </c>
      <c r="C26" s="82"/>
      <c r="D26" s="83"/>
      <c r="E26" s="83"/>
      <c r="F26" s="83"/>
      <c r="G26" s="83"/>
    </row>
    <row r="27" spans="1:13">
      <c r="A27" s="49"/>
      <c r="B27" s="81" t="s">
        <v>60</v>
      </c>
      <c r="C27" s="82"/>
      <c r="D27" s="84"/>
      <c r="E27" s="49"/>
      <c r="F27" s="49"/>
      <c r="G27" s="49"/>
    </row>
  </sheetData>
  <mergeCells count="14">
    <mergeCell ref="I3:I4"/>
    <mergeCell ref="B2:I2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Baseline Forecast</vt:lpstr>
      <vt:lpstr>Baseline Assumptions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Покидько Анастасія Петрівна</cp:lastModifiedBy>
  <cp:lastPrinted>2019-04-04T14:49:46Z</cp:lastPrinted>
  <dcterms:created xsi:type="dcterms:W3CDTF">2008-08-15T07:59:50Z</dcterms:created>
  <dcterms:modified xsi:type="dcterms:W3CDTF">2023-11-02T19:31:20Z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